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Appraisal\Workflow\Employee Folders\Jenna\FLC\LISTS\"/>
    </mc:Choice>
  </mc:AlternateContent>
  <xr:revisionPtr revIDLastSave="0" documentId="13_ncr:1_{8A36622C-A8C4-41CB-A0D0-D1817F2E1259}" xr6:coauthVersionLast="36" xr6:coauthVersionMax="36" xr10:uidLastSave="{00000000-0000-0000-0000-000000000000}"/>
  <bookViews>
    <workbookView xWindow="0" yWindow="0" windowWidth="14655" windowHeight="8880" xr2:uid="{00000000-000D-0000-FFFF-FFFF00000000}"/>
  </bookViews>
  <sheets>
    <sheet name="MH FLC 2022" sheetId="1" r:id="rId1"/>
    <sheet name="RE FLC 202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15" i="1"/>
  <c r="H14" i="1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7" i="2"/>
  <c r="H28" i="2"/>
  <c r="H29" i="2"/>
  <c r="H30" i="2"/>
  <c r="H31" i="2"/>
  <c r="H32" i="2"/>
  <c r="H33" i="2"/>
  <c r="H34" i="2"/>
  <c r="H5" i="2"/>
  <c r="H4" i="2"/>
  <c r="K34" i="2" l="1"/>
  <c r="K33" i="2"/>
  <c r="K32" i="2"/>
  <c r="K31" i="2"/>
  <c r="K30" i="2"/>
  <c r="K29" i="2"/>
  <c r="K28" i="2"/>
  <c r="K27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<sst xmlns="http://schemas.openxmlformats.org/spreadsheetml/2006/main" count="163" uniqueCount="127">
  <si>
    <t>2022 FLC LIST REAL ESTATE ONLY</t>
  </si>
  <si>
    <t>PIN</t>
  </si>
  <si>
    <t>ITEM #</t>
  </si>
  <si>
    <t>TAXPAYER</t>
  </si>
  <si>
    <t>DESCRIPTION</t>
  </si>
  <si>
    <t>TAX OWED AT TIME OF SALE</t>
  </si>
  <si>
    <t>MINIMUM BID</t>
  </si>
  <si>
    <t>DATE REDEMPTION ENDS</t>
  </si>
  <si>
    <t>Boone, Glinda A</t>
  </si>
  <si>
    <t>12 X 55 84 Plywood</t>
  </si>
  <si>
    <t>Branch, Julie Ann</t>
  </si>
  <si>
    <t>12 X 60 73 T &amp; C</t>
  </si>
  <si>
    <t>Brown, Willie Lee</t>
  </si>
  <si>
    <t>24 X 60 60 Skyline</t>
  </si>
  <si>
    <t>Canul, Doris</t>
  </si>
  <si>
    <t>12 X 60 69 New Moon</t>
  </si>
  <si>
    <t>Diggs, Ruth</t>
  </si>
  <si>
    <t>12 X 39 70 Clemson</t>
  </si>
  <si>
    <t>Baker, Sharon Nicole</t>
  </si>
  <si>
    <t>28 X 60 86 Champion</t>
  </si>
  <si>
    <t>Nance, Kenny</t>
  </si>
  <si>
    <t>12 X 64 71 Bonanza</t>
  </si>
  <si>
    <t>Nowatny, Joe R</t>
  </si>
  <si>
    <t>14 X 50 84 Champion</t>
  </si>
  <si>
    <t>Randall, Eva</t>
  </si>
  <si>
    <t>12 X 57 72 Flamingo</t>
  </si>
  <si>
    <t>14 X 56 84 Champion</t>
  </si>
  <si>
    <t>Vernon, Cherry</t>
  </si>
  <si>
    <t>12 X 45 67 New Moon</t>
  </si>
  <si>
    <t>Barnhill, Jack W ETAL</t>
  </si>
  <si>
    <t>Emily Estates Reserved for Drainage R/W</t>
  </si>
  <si>
    <t>Emily Estates Private Rd</t>
  </si>
  <si>
    <t>Bel-M Inc</t>
  </si>
  <si>
    <t>Forestbrook Pon</t>
  </si>
  <si>
    <t>Boone, George Sr</t>
  </si>
  <si>
    <t>Building only (Land Map 1010004096)</t>
  </si>
  <si>
    <t>BP Properties Inc</t>
  </si>
  <si>
    <t>Longs Station PH II c/a (Including detention pond)</t>
  </si>
  <si>
    <t>Brothers Land Properties LLC</t>
  </si>
  <si>
    <t>Pineland Lake Common Area #2</t>
  </si>
  <si>
    <t>Pineland Lake Common Area #4</t>
  </si>
  <si>
    <t>Easterling, Marie H</t>
  </si>
  <si>
    <t>Parcel B</t>
  </si>
  <si>
    <t>Floyd, Phyllis</t>
  </si>
  <si>
    <t>Stones Edge Detention Pond/CA 3</t>
  </si>
  <si>
    <t>Rivertown Row Landscape Buffer</t>
  </si>
  <si>
    <t>Hammerstone Landing Owners' Assn Inc</t>
  </si>
  <si>
    <t>Hammerstone Landing PH I Common Area</t>
  </si>
  <si>
    <t>Jones, Diane Est</t>
  </si>
  <si>
    <t>Bldg Only - 1 S/Frame</t>
  </si>
  <si>
    <t>Keys, Tammy G ETAL</t>
  </si>
  <si>
    <t>50' Strip N of Amanda Way</t>
  </si>
  <si>
    <t>Maitland Properties LLC</t>
  </si>
  <si>
    <t>GAP</t>
  </si>
  <si>
    <t>McCormick Place LLC</t>
  </si>
  <si>
    <t>Mutt McDaniels Inc</t>
  </si>
  <si>
    <t>Plantation @ Colonial Charters LLC</t>
  </si>
  <si>
    <t>Fairwood Lakes</t>
  </si>
  <si>
    <t>Powers Turner Properties LLC</t>
  </si>
  <si>
    <t>Harbour Village PH II Proposed Lake</t>
  </si>
  <si>
    <t>Realty Management Group Inc</t>
  </si>
  <si>
    <t>The Hunt Club Pump Station</t>
  </si>
  <si>
    <t>T &amp; G II LLC</t>
  </si>
  <si>
    <t>Drainage Easement</t>
  </si>
  <si>
    <t>T J M Dev Inc</t>
  </si>
  <si>
    <t>Riverwalk Tnhms @ Arrowhead Common Area A</t>
  </si>
  <si>
    <t>Riverwalk Tnhms @ Arrowhead Common Area B</t>
  </si>
  <si>
    <t>Riverwalk Tnhms @ Arrowhead Common Area C</t>
  </si>
  <si>
    <t>Riverwalk Tnhms @ Arrowhead Private Road</t>
  </si>
  <si>
    <t>Riverwalk Tnhms @ Arrowhead Common Area D</t>
  </si>
  <si>
    <t>Riverwalk Tnhms @ Arrowhead Common Area E</t>
  </si>
  <si>
    <t>Ted Parker Home Sales Inc</t>
  </si>
  <si>
    <t>W of Hwy 544 Parcel B</t>
  </si>
  <si>
    <t>New Owner:  Barfield Tim</t>
  </si>
  <si>
    <t>BIDS RECEIVED</t>
  </si>
  <si>
    <t>LAST DAY TO BID</t>
  </si>
  <si>
    <t xml:space="preserve">MARKET TOTAL </t>
  </si>
  <si>
    <t>MARKET IMP</t>
  </si>
  <si>
    <t>MARKET LAND</t>
  </si>
  <si>
    <t>POSSIBLE SITUS ADDRESS</t>
  </si>
  <si>
    <t>Brookgate Dr, Myrtle Beach SC 29579</t>
  </si>
  <si>
    <t>Restful Lane, Conway SC 29527</t>
  </si>
  <si>
    <t>Emily Estates Dr, Conway SC 29527</t>
  </si>
  <si>
    <t>389 Luther Dr, Longs, SC 29568</t>
  </si>
  <si>
    <t>368 BOXCAR DR, Longs, SC 29568</t>
  </si>
  <si>
    <t>PINELAND LAKE DR, Conway, SC 29526</t>
  </si>
  <si>
    <t>PIPERRIDGE DR, Conway, SC 29526</t>
  </si>
  <si>
    <t>HWY 813, Conway, SC 29526</t>
  </si>
  <si>
    <t>SOAPSTONE AVE, Little River, SC 29566</t>
  </si>
  <si>
    <t>COMMUNITY DR, Conway, SC 29526</t>
  </si>
  <si>
    <t>CLOVIS CIR, Myrtle Beach, SC 29579</t>
  </si>
  <si>
    <t>TORTOISE SHELL DR, Myrtle Beach, SC 29579</t>
  </si>
  <si>
    <t>453 FREEMONT RD, Longs, SC 29568</t>
  </si>
  <si>
    <t>AMANDA WAY, Conway, SC 29526</t>
  </si>
  <si>
    <t>ARROWHEAD BLVD, Myrtle Beach, SC 29579</t>
  </si>
  <si>
    <t>HERRMANN RIDGE CT, Myrtle Beach, SC 29579</t>
  </si>
  <si>
    <t>FAIRWOOD LAKES LN, Myrtle Beach, SC 29588</t>
  </si>
  <si>
    <t>HARBOUR VILLAGE DR, Surfside Beach, SC 29575</t>
  </si>
  <si>
    <t>280 MARSH TACKY LP, Myrtle Beach, SC 29588</t>
  </si>
  <si>
    <t>1276 PINETUCKY DR, Galivants Ferry, SC 29544</t>
  </si>
  <si>
    <t>LANTERNS REST RD, Myrtle Beach, SC 29579</t>
  </si>
  <si>
    <t>HWY 707, Myrtle Beach, SC 29588</t>
  </si>
  <si>
    <t>DEED BOOK/PAGE</t>
  </si>
  <si>
    <t>2117/1443</t>
  </si>
  <si>
    <t>3205/1629</t>
  </si>
  <si>
    <t>3322/726</t>
  </si>
  <si>
    <t>3517/2793</t>
  </si>
  <si>
    <t>3688/456</t>
  </si>
  <si>
    <t>3445/1510</t>
  </si>
  <si>
    <t>3528/1871</t>
  </si>
  <si>
    <t>3641/464</t>
  </si>
  <si>
    <t>3703/2367</t>
  </si>
  <si>
    <t>3090/876</t>
  </si>
  <si>
    <t>3574/2764</t>
  </si>
  <si>
    <t>1903 DURHAM LN, Loris, SC 29569</t>
  </si>
  <si>
    <t>511 SANDRIDGE LP, LONGS, SC</t>
  </si>
  <si>
    <t>4027 CHARWIN LANE, LORIS, SC 29569</t>
  </si>
  <si>
    <t>1494 GOOSE BAY, Loris, SC 29569</t>
  </si>
  <si>
    <t>BAKERS CHAPEL RD, AYNOR SC 29511</t>
  </si>
  <si>
    <t>741 LONG ACRES DR, Longs, SC 29568</t>
  </si>
  <si>
    <t>7709 BELLAIRE DR, Nichols, SC 29581</t>
  </si>
  <si>
    <t>2200 HWY 15, LOT 23, MYRTLE BEACH, SC 29577</t>
  </si>
  <si>
    <t>1577 MALCOM DR, Little River, SC 29566</t>
  </si>
  <si>
    <t>3572 ANDREW RD, Longs, SC 29568</t>
  </si>
  <si>
    <t>1065 PHIPPS LN, Conway, SC 29526</t>
  </si>
  <si>
    <t>2022 FLC LIST MOBILE HOMES ONLY (NO LAND INCLUDED)</t>
  </si>
  <si>
    <t xml:space="preserve">Stanley, Bob Jerome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</si>
</sst>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  <numFmt numFmtId="165" formatCode="_([$$-409]* #,##0_);_([$$-409]* \(#,##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4" fontId="2" fillId="0" borderId="0" xfId="1" applyFont="1"/>
    <xf numFmtId="44" fontId="0" fillId="0" borderId="0" xfId="1" applyFont="1"/>
    <xf numFmtId="0" fontId="0" fillId="0" borderId="0" xfId="0" applyFill="1"/>
    <xf numFmtId="0" fontId="4" fillId="0" borderId="0" xfId="0" applyFont="1" applyAlignment="1"/>
    <xf numFmtId="0" fontId="3" fillId="0" borderId="0" xfId="0" applyFont="1" applyAlignment="1"/>
    <xf numFmtId="6" fontId="0" fillId="0" borderId="0" xfId="0" applyNumberFormat="1"/>
    <xf numFmtId="165" fontId="4" fillId="0" borderId="0" xfId="0" applyNumberFormat="1" applyFont="1" applyAlignment="1"/>
    <xf numFmtId="165" fontId="2" fillId="0" borderId="0" xfId="0" applyNumberFormat="1" applyFont="1"/>
    <xf numFmtId="165" fontId="0" fillId="0" borderId="0" xfId="0" applyNumberFormat="1"/>
    <xf numFmtId="0" fontId="0" fillId="0" borderId="0" xfId="1" applyNumberFormat="1" applyFont="1"/>
    <xf numFmtId="0" fontId="0" fillId="0" borderId="0" xfId="0" applyNumberFormat="1"/>
    <xf numFmtId="0" fontId="0" fillId="0" borderId="0" xfId="0" applyNumberFormat="1" applyFill="1"/>
    <xf numFmtId="164" fontId="0" fillId="0" borderId="0" xfId="1" applyNumberFormat="1" applyFont="1"/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workbookViewId="0">
      <selection sqref="A1:K1"/>
    </sheetView>
  </sheetViews>
  <sheetFormatPr defaultColWidth="12.140625" defaultRowHeight="15" x14ac:dyDescent="0.25"/>
  <cols>
    <col min="1" max="1" width="12" bestFit="1" customWidth="1"/>
    <col min="2" max="2" width="6.85546875" style="1" bestFit="1" customWidth="1"/>
    <col min="3" max="3" width="48.28515625" bestFit="1" customWidth="1"/>
    <col min="4" max="4" width="23.42578125" bestFit="1" customWidth="1"/>
    <col min="5" max="5" width="44.28515625" bestFit="1" customWidth="1"/>
    <col min="6" max="6" width="12.42578125" bestFit="1" customWidth="1"/>
    <col min="7" max="7" width="27.5703125" style="7" bestFit="1" customWidth="1"/>
    <col min="8" max="8" width="15.5703125" style="7" bestFit="1" customWidth="1"/>
    <col min="9" max="9" width="15.42578125" style="15" bestFit="1" customWidth="1"/>
    <col min="10" max="10" width="17.28515625" style="7" bestFit="1" customWidth="1"/>
    <col min="11" max="11" width="23.42578125" style="5" bestFit="1" customWidth="1"/>
  </cols>
  <sheetData>
    <row r="1" spans="1:12" ht="18.75" x14ac:dyDescent="0.3">
      <c r="A1" s="19" t="s">
        <v>125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0"/>
    </row>
    <row r="3" spans="1:12" x14ac:dyDescent="0.25">
      <c r="A3" s="2" t="s">
        <v>1</v>
      </c>
      <c r="B3" s="2" t="s">
        <v>2</v>
      </c>
      <c r="C3" s="3" t="s">
        <v>3</v>
      </c>
      <c r="D3" s="3" t="s">
        <v>4</v>
      </c>
      <c r="E3" s="3" t="s">
        <v>79</v>
      </c>
      <c r="F3" s="3" t="s">
        <v>77</v>
      </c>
      <c r="G3" s="6" t="s">
        <v>5</v>
      </c>
      <c r="H3" s="6" t="s">
        <v>6</v>
      </c>
      <c r="I3" s="6" t="s">
        <v>74</v>
      </c>
      <c r="J3" s="6" t="s">
        <v>75</v>
      </c>
      <c r="K3" s="4" t="s">
        <v>7</v>
      </c>
    </row>
    <row r="5" spans="1:12" x14ac:dyDescent="0.25">
      <c r="A5">
        <v>99800028931</v>
      </c>
      <c r="B5" s="1">
        <v>616</v>
      </c>
      <c r="C5" t="s">
        <v>18</v>
      </c>
      <c r="D5" t="s">
        <v>19</v>
      </c>
      <c r="E5" t="s">
        <v>114</v>
      </c>
      <c r="F5" s="11">
        <v>23400</v>
      </c>
      <c r="G5" s="7">
        <v>1961.16</v>
      </c>
      <c r="H5" s="7">
        <f xml:space="preserve"> G5*1.15+15</f>
        <v>2270.3339999999998</v>
      </c>
      <c r="K5" s="5">
        <v>45266</v>
      </c>
    </row>
    <row r="6" spans="1:12" x14ac:dyDescent="0.25">
      <c r="A6">
        <v>99800102810</v>
      </c>
      <c r="B6" s="1">
        <v>1430</v>
      </c>
      <c r="C6" t="s">
        <v>8</v>
      </c>
      <c r="D6" t="s">
        <v>9</v>
      </c>
      <c r="E6" t="s">
        <v>115</v>
      </c>
      <c r="F6" s="11">
        <v>6500</v>
      </c>
      <c r="G6" s="7">
        <v>433.26</v>
      </c>
      <c r="H6" s="7">
        <f>G6*1.15+15</f>
        <v>513.24900000000002</v>
      </c>
      <c r="K6" s="5">
        <v>45266</v>
      </c>
    </row>
    <row r="7" spans="1:12" x14ac:dyDescent="0.25">
      <c r="A7">
        <v>99800083558</v>
      </c>
      <c r="B7" s="1">
        <v>1564</v>
      </c>
      <c r="C7" t="s">
        <v>10</v>
      </c>
      <c r="D7" t="s">
        <v>11</v>
      </c>
      <c r="E7" t="s">
        <v>116</v>
      </c>
      <c r="F7" s="11">
        <v>3900</v>
      </c>
      <c r="G7" s="7">
        <v>329.95</v>
      </c>
      <c r="H7" s="7">
        <f>G7*1.15+15</f>
        <v>394.44249999999994</v>
      </c>
      <c r="K7" s="5">
        <v>45266</v>
      </c>
    </row>
    <row r="8" spans="1:12" x14ac:dyDescent="0.25">
      <c r="A8">
        <v>99800096258</v>
      </c>
      <c r="B8" s="1">
        <v>1822</v>
      </c>
      <c r="C8" t="s">
        <v>12</v>
      </c>
      <c r="D8" t="s">
        <v>13</v>
      </c>
      <c r="E8" t="s">
        <v>117</v>
      </c>
      <c r="F8" s="11">
        <v>8500</v>
      </c>
      <c r="G8" s="7">
        <v>1341.27</v>
      </c>
      <c r="H8" s="7">
        <f>G8*1.15+15</f>
        <v>1557.4604999999999</v>
      </c>
      <c r="K8" s="5">
        <v>45266</v>
      </c>
    </row>
    <row r="9" spans="1:12" x14ac:dyDescent="0.25">
      <c r="A9">
        <v>99800087957</v>
      </c>
      <c r="B9" s="1">
        <v>2172</v>
      </c>
      <c r="C9" t="s">
        <v>14</v>
      </c>
      <c r="D9" t="s">
        <v>15</v>
      </c>
      <c r="E9" t="s">
        <v>118</v>
      </c>
      <c r="F9" s="11">
        <v>3300</v>
      </c>
      <c r="G9" s="7">
        <v>227.34</v>
      </c>
      <c r="H9" s="7">
        <f>G9*1.15+15</f>
        <v>276.44099999999997</v>
      </c>
      <c r="I9" s="16"/>
      <c r="J9"/>
      <c r="K9" s="5">
        <v>45266</v>
      </c>
    </row>
    <row r="10" spans="1:12" x14ac:dyDescent="0.25">
      <c r="A10">
        <v>99800069672</v>
      </c>
      <c r="B10" s="1">
        <v>3678</v>
      </c>
      <c r="C10" t="s">
        <v>16</v>
      </c>
      <c r="D10" t="s">
        <v>17</v>
      </c>
      <c r="E10" t="s">
        <v>119</v>
      </c>
      <c r="F10" s="11">
        <v>2400</v>
      </c>
      <c r="G10" s="7">
        <v>930.72</v>
      </c>
      <c r="H10" s="7">
        <f>G10*1.15+15</f>
        <v>1085.328</v>
      </c>
      <c r="K10" s="5">
        <v>45266</v>
      </c>
    </row>
    <row r="11" spans="1:12" x14ac:dyDescent="0.25">
      <c r="A11">
        <v>99800099834</v>
      </c>
      <c r="B11" s="1">
        <v>10500</v>
      </c>
      <c r="C11" t="s">
        <v>20</v>
      </c>
      <c r="D11" t="s">
        <v>21</v>
      </c>
      <c r="E11" t="s">
        <v>120</v>
      </c>
      <c r="F11" s="11">
        <v>4300</v>
      </c>
      <c r="G11" s="7">
        <v>451.86</v>
      </c>
      <c r="H11" s="7">
        <f>G11*1.15+15</f>
        <v>534.63900000000001</v>
      </c>
      <c r="K11" s="5">
        <v>45266</v>
      </c>
    </row>
    <row r="12" spans="1:12" x14ac:dyDescent="0.25">
      <c r="A12">
        <v>99800095277</v>
      </c>
      <c r="B12" s="1">
        <v>10721</v>
      </c>
      <c r="C12" t="s">
        <v>22</v>
      </c>
      <c r="D12" t="s">
        <v>23</v>
      </c>
      <c r="E12" t="s">
        <v>121</v>
      </c>
      <c r="F12" s="11">
        <v>6200</v>
      </c>
      <c r="G12" s="7">
        <v>1038.1500000000001</v>
      </c>
      <c r="H12" s="7">
        <f>G12*1.15+15</f>
        <v>1208.8724999999999</v>
      </c>
      <c r="I12" s="16"/>
      <c r="J12" s="18"/>
      <c r="K12" s="5">
        <v>45266</v>
      </c>
    </row>
    <row r="13" spans="1:12" x14ac:dyDescent="0.25">
      <c r="A13">
        <v>99800098490</v>
      </c>
      <c r="B13" s="1">
        <v>11821</v>
      </c>
      <c r="C13" t="s">
        <v>24</v>
      </c>
      <c r="D13" t="s">
        <v>25</v>
      </c>
      <c r="E13" t="s">
        <v>122</v>
      </c>
      <c r="F13" s="11">
        <v>3500</v>
      </c>
      <c r="G13" s="7">
        <v>321.08</v>
      </c>
      <c r="H13" s="7">
        <f>G13*1.15+15</f>
        <v>384.24199999999996</v>
      </c>
      <c r="K13" s="5">
        <v>45266</v>
      </c>
    </row>
    <row r="14" spans="1:12" x14ac:dyDescent="0.25">
      <c r="A14">
        <v>99800098487</v>
      </c>
      <c r="B14" s="1">
        <v>13788</v>
      </c>
      <c r="C14" t="s">
        <v>126</v>
      </c>
      <c r="D14" t="s">
        <v>26</v>
      </c>
      <c r="E14" t="s">
        <v>123</v>
      </c>
      <c r="F14" s="11">
        <v>5600</v>
      </c>
      <c r="G14" s="7">
        <v>788.68</v>
      </c>
      <c r="H14" s="7">
        <f>G14*1.15+15</f>
        <v>921.98199999999986</v>
      </c>
      <c r="J14" s="18"/>
      <c r="K14" s="5">
        <v>45266</v>
      </c>
    </row>
    <row r="15" spans="1:12" x14ac:dyDescent="0.25">
      <c r="A15">
        <v>99800056773</v>
      </c>
      <c r="B15" s="1">
        <v>15134</v>
      </c>
      <c r="C15" t="s">
        <v>27</v>
      </c>
      <c r="D15" t="s">
        <v>28</v>
      </c>
      <c r="E15" t="s">
        <v>124</v>
      </c>
      <c r="F15" s="11">
        <v>5900</v>
      </c>
      <c r="G15" s="7">
        <v>219.26</v>
      </c>
      <c r="H15" s="7">
        <f>G15*1.15+15</f>
        <v>267.149</v>
      </c>
      <c r="K15" s="5">
        <v>45266</v>
      </c>
    </row>
    <row r="17" spans="1:11" x14ac:dyDescent="0.25">
      <c r="A17" s="8"/>
    </row>
    <row r="18" spans="1:11" s="8" customFormat="1" x14ac:dyDescent="0.25">
      <c r="I18" s="17"/>
    </row>
    <row r="19" spans="1:11" x14ac:dyDescent="0.25">
      <c r="A19" s="8"/>
      <c r="B19"/>
      <c r="G19"/>
      <c r="H19"/>
      <c r="I19" s="16"/>
      <c r="J19"/>
      <c r="K19"/>
    </row>
    <row r="20" spans="1:11" x14ac:dyDescent="0.25">
      <c r="A20" s="8"/>
      <c r="B20"/>
      <c r="G20"/>
      <c r="H20"/>
      <c r="I20" s="16"/>
      <c r="J20"/>
      <c r="K20"/>
    </row>
    <row r="21" spans="1:11" x14ac:dyDescent="0.25">
      <c r="A21" s="8"/>
      <c r="B21"/>
      <c r="G21"/>
      <c r="H21"/>
      <c r="I21" s="16"/>
      <c r="J21"/>
      <c r="K21"/>
    </row>
    <row r="22" spans="1:11" x14ac:dyDescent="0.25">
      <c r="A22" s="8"/>
      <c r="B22"/>
      <c r="G22"/>
      <c r="H22"/>
      <c r="I22" s="16"/>
      <c r="J22"/>
      <c r="K22"/>
    </row>
    <row r="23" spans="1:11" x14ac:dyDescent="0.25">
      <c r="A23" s="8"/>
      <c r="B23"/>
      <c r="G23"/>
      <c r="H23"/>
      <c r="I23" s="16"/>
      <c r="J23"/>
      <c r="K23"/>
    </row>
    <row r="24" spans="1:11" x14ac:dyDescent="0.25">
      <c r="A24" s="8"/>
      <c r="B24"/>
      <c r="G24"/>
      <c r="H24"/>
      <c r="I24" s="16"/>
      <c r="J24"/>
      <c r="K24"/>
    </row>
    <row r="25" spans="1:11" x14ac:dyDescent="0.25">
      <c r="A25" s="8"/>
      <c r="B25"/>
      <c r="G25"/>
      <c r="H25"/>
      <c r="I25" s="16"/>
      <c r="J25"/>
      <c r="K25"/>
    </row>
    <row r="26" spans="1:11" x14ac:dyDescent="0.25">
      <c r="A26" s="8"/>
      <c r="B26"/>
      <c r="G26"/>
      <c r="H26"/>
      <c r="I26" s="16"/>
      <c r="J26"/>
      <c r="K26"/>
    </row>
    <row r="27" spans="1:11" x14ac:dyDescent="0.25">
      <c r="A27" s="8"/>
      <c r="B27"/>
      <c r="G27"/>
      <c r="H27"/>
      <c r="I27" s="16"/>
      <c r="J27"/>
      <c r="K27"/>
    </row>
    <row r="28" spans="1:11" x14ac:dyDescent="0.25">
      <c r="A28" s="8"/>
      <c r="B28"/>
      <c r="G28"/>
      <c r="H28"/>
      <c r="I28" s="16"/>
      <c r="J28"/>
      <c r="K28"/>
    </row>
    <row r="29" spans="1:11" x14ac:dyDescent="0.25">
      <c r="A29" s="8"/>
      <c r="B29"/>
      <c r="G29"/>
      <c r="H29"/>
      <c r="I29" s="16"/>
      <c r="J29"/>
      <c r="K29"/>
    </row>
    <row r="30" spans="1:11" x14ac:dyDescent="0.25">
      <c r="A30" s="8"/>
      <c r="B30"/>
      <c r="G30"/>
      <c r="H30"/>
      <c r="I30" s="16"/>
      <c r="J30"/>
      <c r="K30"/>
    </row>
    <row r="31" spans="1:11" x14ac:dyDescent="0.25">
      <c r="A31" s="8"/>
      <c r="B31"/>
      <c r="G31"/>
      <c r="H31"/>
      <c r="I31" s="16"/>
      <c r="J31"/>
      <c r="K31"/>
    </row>
    <row r="32" spans="1:11" x14ac:dyDescent="0.25">
      <c r="A32" s="8"/>
      <c r="B32"/>
      <c r="G32"/>
      <c r="H32"/>
      <c r="I32" s="16"/>
      <c r="J32"/>
      <c r="K32"/>
    </row>
    <row r="33" spans="1:11" x14ac:dyDescent="0.25">
      <c r="A33" s="8"/>
      <c r="B33"/>
      <c r="G33"/>
      <c r="H33"/>
      <c r="I33" s="16"/>
      <c r="J33"/>
      <c r="K33"/>
    </row>
    <row r="34" spans="1:11" x14ac:dyDescent="0.25">
      <c r="A34" s="8"/>
      <c r="B34"/>
      <c r="G34"/>
      <c r="H34"/>
      <c r="I34" s="16"/>
      <c r="J34"/>
      <c r="K34"/>
    </row>
    <row r="35" spans="1:11" x14ac:dyDescent="0.25">
      <c r="A35" s="8"/>
      <c r="B35"/>
      <c r="G35"/>
      <c r="H35"/>
      <c r="I35" s="16"/>
      <c r="J35"/>
      <c r="K35"/>
    </row>
    <row r="36" spans="1:11" x14ac:dyDescent="0.25">
      <c r="A36" s="8"/>
      <c r="B36"/>
      <c r="G36"/>
      <c r="H36"/>
      <c r="I36" s="16"/>
      <c r="J36"/>
      <c r="K36"/>
    </row>
    <row r="37" spans="1:11" x14ac:dyDescent="0.25">
      <c r="A37" s="8"/>
      <c r="B37"/>
      <c r="G37"/>
      <c r="H37"/>
      <c r="I37" s="16"/>
      <c r="J37"/>
      <c r="K37"/>
    </row>
    <row r="38" spans="1:11" x14ac:dyDescent="0.25">
      <c r="A38" s="8"/>
      <c r="B38"/>
      <c r="G38"/>
      <c r="H38"/>
      <c r="I38" s="16"/>
      <c r="J38"/>
      <c r="K38"/>
    </row>
    <row r="39" spans="1:11" x14ac:dyDescent="0.25">
      <c r="A39" s="8"/>
      <c r="B39"/>
      <c r="G39"/>
      <c r="H39"/>
      <c r="I39" s="16"/>
      <c r="J39"/>
      <c r="K39"/>
    </row>
    <row r="40" spans="1:11" x14ac:dyDescent="0.25">
      <c r="A40" s="8"/>
    </row>
    <row r="41" spans="1:11" x14ac:dyDescent="0.25">
      <c r="A41" s="8"/>
    </row>
    <row r="42" spans="1:11" x14ac:dyDescent="0.25">
      <c r="A42" s="8"/>
    </row>
    <row r="43" spans="1:11" x14ac:dyDescent="0.25">
      <c r="A43" s="8"/>
    </row>
    <row r="44" spans="1:11" x14ac:dyDescent="0.25">
      <c r="A44" s="8"/>
    </row>
    <row r="45" spans="1:11" x14ac:dyDescent="0.25">
      <c r="A45" s="8"/>
    </row>
    <row r="46" spans="1:11" x14ac:dyDescent="0.25">
      <c r="A46" s="8"/>
    </row>
    <row r="47" spans="1:11" x14ac:dyDescent="0.25">
      <c r="A47" s="8"/>
    </row>
    <row r="48" spans="1:1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</sheetData>
  <mergeCells count="1">
    <mergeCell ref="A1:K1"/>
  </mergeCells>
  <conditionalFormatting sqref="A1:A1048576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Normal="100" workbookViewId="0">
      <selection activeCell="A12" sqref="A12"/>
    </sheetView>
  </sheetViews>
  <sheetFormatPr defaultRowHeight="15" x14ac:dyDescent="0.25"/>
  <cols>
    <col min="1" max="1" width="12" style="1" bestFit="1" customWidth="1"/>
    <col min="2" max="2" width="6.85546875" style="1" bestFit="1" customWidth="1"/>
    <col min="3" max="3" width="37" bestFit="1" customWidth="1"/>
    <col min="4" max="4" width="45.7109375" bestFit="1" customWidth="1"/>
    <col min="5" max="5" width="43.85546875" bestFit="1" customWidth="1"/>
    <col min="6" max="6" width="15.28515625" style="14" bestFit="1" customWidth="1"/>
    <col min="7" max="7" width="14" style="14" bestFit="1" customWidth="1"/>
    <col min="8" max="8" width="16.42578125" style="14" bestFit="1" customWidth="1"/>
    <col min="9" max="9" width="17" bestFit="1" customWidth="1"/>
    <col min="10" max="10" width="27.5703125" style="7" bestFit="1" customWidth="1"/>
    <col min="11" max="11" width="15.5703125" style="7" bestFit="1" customWidth="1"/>
    <col min="12" max="12" width="15.42578125" style="15" bestFit="1" customWidth="1"/>
    <col min="13" max="13" width="18.5703125" style="7" bestFit="1" customWidth="1"/>
    <col min="14" max="14" width="23.42578125" style="5" bestFit="1" customWidth="1"/>
  </cols>
  <sheetData>
    <row r="1" spans="1:15" ht="18.75" x14ac:dyDescent="0.3">
      <c r="A1" s="19" t="s">
        <v>0</v>
      </c>
      <c r="B1" s="19"/>
      <c r="C1" s="19"/>
      <c r="D1" s="19"/>
      <c r="E1" s="19"/>
      <c r="F1" s="19"/>
      <c r="G1" s="12"/>
      <c r="H1" s="12"/>
      <c r="I1" s="9"/>
      <c r="J1" s="9"/>
      <c r="K1" s="9"/>
      <c r="M1" s="9"/>
      <c r="N1" s="9"/>
      <c r="O1" s="9"/>
    </row>
    <row r="3" spans="1:15" x14ac:dyDescent="0.25">
      <c r="A3" s="2" t="s">
        <v>1</v>
      </c>
      <c r="B3" s="2" t="s">
        <v>2</v>
      </c>
      <c r="C3" s="3" t="s">
        <v>3</v>
      </c>
      <c r="D3" s="3" t="s">
        <v>4</v>
      </c>
      <c r="E3" s="3" t="s">
        <v>79</v>
      </c>
      <c r="F3" s="13" t="s">
        <v>78</v>
      </c>
      <c r="G3" s="13" t="s">
        <v>77</v>
      </c>
      <c r="H3" s="13" t="s">
        <v>76</v>
      </c>
      <c r="I3" s="3" t="s">
        <v>102</v>
      </c>
      <c r="J3" s="6" t="s">
        <v>5</v>
      </c>
      <c r="K3" s="6" t="s">
        <v>6</v>
      </c>
      <c r="L3" s="6" t="s">
        <v>74</v>
      </c>
      <c r="M3" s="6" t="s">
        <v>75</v>
      </c>
      <c r="N3" s="4" t="s">
        <v>7</v>
      </c>
    </row>
    <row r="4" spans="1:15" x14ac:dyDescent="0.25">
      <c r="A4" s="1">
        <v>38004030024</v>
      </c>
      <c r="B4" s="1">
        <v>706</v>
      </c>
      <c r="C4" t="s">
        <v>29</v>
      </c>
      <c r="D4" t="s">
        <v>30</v>
      </c>
      <c r="E4" t="s">
        <v>81</v>
      </c>
      <c r="F4" s="14">
        <v>22380</v>
      </c>
      <c r="H4" s="14">
        <f>F4+G4</f>
        <v>22380</v>
      </c>
      <c r="J4" s="7">
        <v>1198.21</v>
      </c>
      <c r="K4" s="7">
        <f t="shared" ref="K4:K25" si="0">J4*1.15+300</f>
        <v>1677.9414999999999</v>
      </c>
      <c r="N4" s="5">
        <v>45266</v>
      </c>
    </row>
    <row r="5" spans="1:15" x14ac:dyDescent="0.25">
      <c r="A5" s="1">
        <v>38004030025</v>
      </c>
      <c r="B5" s="1">
        <v>707</v>
      </c>
      <c r="C5" t="s">
        <v>29</v>
      </c>
      <c r="D5" t="s">
        <v>31</v>
      </c>
      <c r="E5" t="s">
        <v>82</v>
      </c>
      <c r="F5" s="14">
        <v>590</v>
      </c>
      <c r="H5" s="14">
        <f>F5+G5</f>
        <v>590</v>
      </c>
      <c r="J5" s="7">
        <v>204.53</v>
      </c>
      <c r="K5" s="7">
        <f t="shared" si="0"/>
        <v>535.20949999999993</v>
      </c>
      <c r="N5" s="5">
        <v>45266</v>
      </c>
    </row>
    <row r="6" spans="1:15" x14ac:dyDescent="0.25">
      <c r="A6" s="1">
        <v>42706040015</v>
      </c>
      <c r="B6" s="1">
        <v>888</v>
      </c>
      <c r="C6" t="s">
        <v>32</v>
      </c>
      <c r="D6" t="s">
        <v>33</v>
      </c>
      <c r="E6" t="s">
        <v>80</v>
      </c>
      <c r="F6" s="14">
        <v>1100</v>
      </c>
      <c r="H6" s="14">
        <f t="shared" ref="H6:H35" si="1">F6+G6</f>
        <v>1100</v>
      </c>
      <c r="J6" s="7">
        <v>1013.01</v>
      </c>
      <c r="K6" s="7">
        <f t="shared" si="0"/>
        <v>1464.9614999999999</v>
      </c>
      <c r="N6" s="5">
        <v>45266</v>
      </c>
    </row>
    <row r="7" spans="1:15" x14ac:dyDescent="0.25">
      <c r="A7" s="1">
        <v>26700000020</v>
      </c>
      <c r="B7" s="1">
        <v>1429</v>
      </c>
      <c r="C7" t="s">
        <v>34</v>
      </c>
      <c r="D7" t="s">
        <v>35</v>
      </c>
      <c r="E7" t="s">
        <v>83</v>
      </c>
      <c r="G7" s="14">
        <v>10700</v>
      </c>
      <c r="H7" s="14">
        <f t="shared" si="1"/>
        <v>10700</v>
      </c>
      <c r="J7" s="7">
        <v>1507.59</v>
      </c>
      <c r="K7" s="7">
        <f t="shared" si="0"/>
        <v>2033.7284999999997</v>
      </c>
      <c r="M7" s="18"/>
      <c r="N7" s="5">
        <v>45266</v>
      </c>
    </row>
    <row r="8" spans="1:15" x14ac:dyDescent="0.25">
      <c r="A8" s="1">
        <v>26610010004</v>
      </c>
      <c r="B8" s="1">
        <v>1529</v>
      </c>
      <c r="C8" t="s">
        <v>36</v>
      </c>
      <c r="D8" t="s">
        <v>37</v>
      </c>
      <c r="E8" t="s">
        <v>84</v>
      </c>
      <c r="F8" s="14">
        <v>1000</v>
      </c>
      <c r="H8" s="14">
        <f t="shared" si="1"/>
        <v>1000</v>
      </c>
      <c r="I8" t="s">
        <v>105</v>
      </c>
      <c r="J8" s="7">
        <v>810.29</v>
      </c>
      <c r="K8" s="7">
        <f t="shared" si="0"/>
        <v>1231.8334999999997</v>
      </c>
      <c r="M8" s="18"/>
      <c r="N8" s="5">
        <v>45266</v>
      </c>
    </row>
    <row r="9" spans="1:15" x14ac:dyDescent="0.25">
      <c r="A9" s="1">
        <v>34002040024</v>
      </c>
      <c r="B9" s="1">
        <v>1720</v>
      </c>
      <c r="C9" t="s">
        <v>38</v>
      </c>
      <c r="D9" t="s">
        <v>39</v>
      </c>
      <c r="E9" t="s">
        <v>85</v>
      </c>
      <c r="F9" s="14">
        <v>3570</v>
      </c>
      <c r="H9" s="14">
        <f t="shared" si="1"/>
        <v>3570</v>
      </c>
      <c r="I9" t="s">
        <v>106</v>
      </c>
      <c r="J9" s="7">
        <v>296.14</v>
      </c>
      <c r="K9" s="7">
        <f t="shared" si="0"/>
        <v>640.56099999999992</v>
      </c>
      <c r="N9" s="5">
        <v>45266</v>
      </c>
    </row>
    <row r="10" spans="1:15" x14ac:dyDescent="0.25">
      <c r="A10" s="1">
        <v>34007010007</v>
      </c>
      <c r="B10" s="1">
        <v>1721</v>
      </c>
      <c r="C10" t="s">
        <v>38</v>
      </c>
      <c r="D10" t="s">
        <v>40</v>
      </c>
      <c r="E10" t="s">
        <v>86</v>
      </c>
      <c r="F10" s="14">
        <v>780</v>
      </c>
      <c r="H10" s="14">
        <f t="shared" si="1"/>
        <v>780</v>
      </c>
      <c r="I10" t="s">
        <v>106</v>
      </c>
      <c r="J10" s="7">
        <v>259.24</v>
      </c>
      <c r="K10" s="7">
        <f t="shared" si="0"/>
        <v>598.12599999999998</v>
      </c>
      <c r="N10" s="5">
        <v>45266</v>
      </c>
    </row>
    <row r="11" spans="1:15" x14ac:dyDescent="0.25">
      <c r="A11" s="1">
        <v>32403010001</v>
      </c>
      <c r="B11" s="1">
        <v>3961</v>
      </c>
      <c r="C11" t="s">
        <v>41</v>
      </c>
      <c r="D11" t="s">
        <v>42</v>
      </c>
      <c r="E11" t="s">
        <v>87</v>
      </c>
      <c r="F11" s="14">
        <v>8960</v>
      </c>
      <c r="H11" s="14">
        <f t="shared" si="1"/>
        <v>8960</v>
      </c>
      <c r="I11" t="s">
        <v>107</v>
      </c>
      <c r="J11" s="7">
        <v>1026.3800000000001</v>
      </c>
      <c r="K11" s="7">
        <f t="shared" si="0"/>
        <v>1480.337</v>
      </c>
      <c r="M11" s="18"/>
      <c r="N11" s="5">
        <v>45266</v>
      </c>
    </row>
    <row r="12" spans="1:15" x14ac:dyDescent="0.25">
      <c r="A12" s="1">
        <v>30510010083</v>
      </c>
      <c r="B12" s="1">
        <v>4568</v>
      </c>
      <c r="C12" t="s">
        <v>43</v>
      </c>
      <c r="D12" t="s">
        <v>44</v>
      </c>
      <c r="E12" t="s">
        <v>88</v>
      </c>
      <c r="F12" s="14">
        <v>22230</v>
      </c>
      <c r="H12" s="14">
        <f t="shared" si="1"/>
        <v>22230</v>
      </c>
      <c r="I12" t="s">
        <v>108</v>
      </c>
      <c r="J12" s="7">
        <v>2242.46</v>
      </c>
      <c r="K12" s="7">
        <f t="shared" si="0"/>
        <v>2878.8289999999997</v>
      </c>
      <c r="M12" s="18"/>
      <c r="N12" s="5">
        <v>45266</v>
      </c>
    </row>
    <row r="13" spans="1:15" x14ac:dyDescent="0.25">
      <c r="A13" s="1">
        <v>42710030005</v>
      </c>
      <c r="B13" s="1">
        <v>5941</v>
      </c>
      <c r="C13" t="s">
        <v>46</v>
      </c>
      <c r="D13" t="s">
        <v>47</v>
      </c>
      <c r="E13" t="s">
        <v>90</v>
      </c>
      <c r="F13" s="14">
        <v>10950</v>
      </c>
      <c r="H13" s="14">
        <f t="shared" si="1"/>
        <v>10950</v>
      </c>
      <c r="J13" s="7">
        <v>1418.96</v>
      </c>
      <c r="K13" s="7">
        <f t="shared" si="0"/>
        <v>1931.8039999999999</v>
      </c>
      <c r="M13" s="18"/>
      <c r="N13" s="5">
        <v>45266</v>
      </c>
    </row>
    <row r="14" spans="1:15" x14ac:dyDescent="0.25">
      <c r="A14" s="1">
        <v>42715010002</v>
      </c>
      <c r="B14" s="1">
        <v>5942</v>
      </c>
      <c r="C14" t="s">
        <v>46</v>
      </c>
      <c r="D14" t="s">
        <v>47</v>
      </c>
      <c r="E14" t="s">
        <v>90</v>
      </c>
      <c r="F14" s="14">
        <v>1140</v>
      </c>
      <c r="H14" s="14">
        <f t="shared" si="1"/>
        <v>1140</v>
      </c>
      <c r="J14" s="7">
        <v>1406.84</v>
      </c>
      <c r="K14" s="7">
        <f t="shared" si="0"/>
        <v>1917.8659999999998</v>
      </c>
      <c r="N14" s="5">
        <v>45266</v>
      </c>
    </row>
    <row r="15" spans="1:15" x14ac:dyDescent="0.25">
      <c r="A15" s="1">
        <v>42715020009</v>
      </c>
      <c r="B15" s="1">
        <v>5943</v>
      </c>
      <c r="C15" t="s">
        <v>46</v>
      </c>
      <c r="D15" t="s">
        <v>47</v>
      </c>
      <c r="E15" t="s">
        <v>90</v>
      </c>
      <c r="F15" s="14">
        <v>1000</v>
      </c>
      <c r="H15" s="14">
        <f t="shared" si="1"/>
        <v>1000</v>
      </c>
      <c r="J15" s="7">
        <v>1382.59</v>
      </c>
      <c r="K15" s="7">
        <f t="shared" si="0"/>
        <v>1889.9784999999997</v>
      </c>
      <c r="N15" s="5">
        <v>45266</v>
      </c>
    </row>
    <row r="16" spans="1:15" x14ac:dyDescent="0.25">
      <c r="A16" s="1">
        <v>42715020026</v>
      </c>
      <c r="B16" s="1">
        <v>5944</v>
      </c>
      <c r="C16" t="s">
        <v>46</v>
      </c>
      <c r="D16" t="s">
        <v>47</v>
      </c>
      <c r="E16" t="s">
        <v>91</v>
      </c>
      <c r="F16" s="14">
        <v>11370</v>
      </c>
      <c r="H16" s="14">
        <f t="shared" si="1"/>
        <v>11370</v>
      </c>
      <c r="J16" s="7">
        <v>1053.29</v>
      </c>
      <c r="K16" s="7">
        <f t="shared" si="0"/>
        <v>1511.2834999999998</v>
      </c>
      <c r="N16" s="5">
        <v>45266</v>
      </c>
    </row>
    <row r="17" spans="1:14" x14ac:dyDescent="0.25">
      <c r="A17" s="1">
        <v>26705020006</v>
      </c>
      <c r="B17" s="1">
        <v>7755</v>
      </c>
      <c r="C17" t="s">
        <v>48</v>
      </c>
      <c r="D17" t="s">
        <v>49</v>
      </c>
      <c r="E17" t="s">
        <v>92</v>
      </c>
      <c r="G17" s="14">
        <v>13200</v>
      </c>
      <c r="H17" s="14">
        <f t="shared" si="1"/>
        <v>13200</v>
      </c>
      <c r="J17" s="7">
        <v>3125.04</v>
      </c>
      <c r="K17" s="7">
        <f t="shared" si="0"/>
        <v>3893.7959999999998</v>
      </c>
      <c r="N17" s="5">
        <v>45266</v>
      </c>
    </row>
    <row r="18" spans="1:14" x14ac:dyDescent="0.25">
      <c r="A18" s="1">
        <v>32304030001</v>
      </c>
      <c r="B18" s="1">
        <v>8097</v>
      </c>
      <c r="C18" t="s">
        <v>50</v>
      </c>
      <c r="D18" t="s">
        <v>51</v>
      </c>
      <c r="E18" t="s">
        <v>93</v>
      </c>
      <c r="F18" s="14">
        <v>15660</v>
      </c>
      <c r="H18" s="14">
        <f t="shared" si="1"/>
        <v>15660</v>
      </c>
      <c r="I18" t="s">
        <v>109</v>
      </c>
      <c r="J18" s="7">
        <v>1432.27</v>
      </c>
      <c r="K18" s="7">
        <f t="shared" si="0"/>
        <v>1947.1104999999998</v>
      </c>
      <c r="N18" s="5">
        <v>45266</v>
      </c>
    </row>
    <row r="19" spans="1:14" x14ac:dyDescent="0.25">
      <c r="A19" s="1">
        <v>42609020064</v>
      </c>
      <c r="B19" s="1">
        <v>9175</v>
      </c>
      <c r="C19" t="s">
        <v>52</v>
      </c>
      <c r="D19" t="s">
        <v>53</v>
      </c>
      <c r="E19" t="s">
        <v>94</v>
      </c>
      <c r="F19" s="14">
        <v>29620</v>
      </c>
      <c r="H19" s="14">
        <f t="shared" si="1"/>
        <v>29620</v>
      </c>
      <c r="J19" s="7">
        <v>1550.47</v>
      </c>
      <c r="K19" s="7">
        <f t="shared" si="0"/>
        <v>2083.0405000000001</v>
      </c>
      <c r="N19" s="5">
        <v>45266</v>
      </c>
    </row>
    <row r="20" spans="1:14" x14ac:dyDescent="0.25">
      <c r="A20" s="1">
        <v>42609020065</v>
      </c>
      <c r="B20" s="1">
        <v>9176</v>
      </c>
      <c r="C20" t="s">
        <v>52</v>
      </c>
      <c r="D20" t="s">
        <v>53</v>
      </c>
      <c r="E20" t="s">
        <v>95</v>
      </c>
      <c r="F20" s="14">
        <v>12820</v>
      </c>
      <c r="H20" s="14">
        <f t="shared" si="1"/>
        <v>12820</v>
      </c>
      <c r="J20" s="7">
        <v>777.64</v>
      </c>
      <c r="K20" s="7">
        <f t="shared" si="0"/>
        <v>1194.2860000000001</v>
      </c>
      <c r="N20" s="5">
        <v>45266</v>
      </c>
    </row>
    <row r="21" spans="1:14" x14ac:dyDescent="0.25">
      <c r="A21" s="1">
        <v>42710030017</v>
      </c>
      <c r="B21" s="1">
        <v>9561</v>
      </c>
      <c r="C21" t="s">
        <v>54</v>
      </c>
      <c r="D21" t="s">
        <v>47</v>
      </c>
      <c r="E21" t="s">
        <v>90</v>
      </c>
      <c r="F21" s="14">
        <v>1350</v>
      </c>
      <c r="H21" s="14">
        <f t="shared" si="1"/>
        <v>1350</v>
      </c>
      <c r="J21" s="7">
        <v>3663.47</v>
      </c>
      <c r="K21" s="7">
        <f t="shared" si="0"/>
        <v>4512.9904999999999</v>
      </c>
      <c r="N21" s="5">
        <v>45266</v>
      </c>
    </row>
    <row r="22" spans="1:14" x14ac:dyDescent="0.25">
      <c r="A22" s="1">
        <v>33704030015</v>
      </c>
      <c r="B22" s="1">
        <v>10441</v>
      </c>
      <c r="C22" t="s">
        <v>55</v>
      </c>
      <c r="D22" t="s">
        <v>45</v>
      </c>
      <c r="E22" t="s">
        <v>89</v>
      </c>
      <c r="F22" s="14">
        <v>1880</v>
      </c>
      <c r="H22" s="14">
        <f t="shared" si="1"/>
        <v>1880</v>
      </c>
      <c r="I22" t="s">
        <v>110</v>
      </c>
      <c r="J22" s="7">
        <v>1377.52</v>
      </c>
      <c r="K22" s="7">
        <f t="shared" si="0"/>
        <v>1884.1479999999999</v>
      </c>
      <c r="N22" s="5">
        <v>45266</v>
      </c>
    </row>
    <row r="23" spans="1:14" x14ac:dyDescent="0.25">
      <c r="A23" s="1">
        <v>45013030186</v>
      </c>
      <c r="B23" s="1">
        <v>11430</v>
      </c>
      <c r="C23" t="s">
        <v>56</v>
      </c>
      <c r="D23" t="s">
        <v>57</v>
      </c>
      <c r="E23" t="s">
        <v>96</v>
      </c>
      <c r="F23" s="14">
        <v>66650</v>
      </c>
      <c r="H23" s="14">
        <f t="shared" si="1"/>
        <v>66650</v>
      </c>
      <c r="I23" t="s">
        <v>111</v>
      </c>
      <c r="J23" s="7">
        <v>7030.38</v>
      </c>
      <c r="K23" s="7">
        <f t="shared" si="0"/>
        <v>8384.9369999999999</v>
      </c>
      <c r="N23" s="5">
        <v>45266</v>
      </c>
    </row>
    <row r="24" spans="1:14" x14ac:dyDescent="0.25">
      <c r="A24" s="1">
        <v>46206020019</v>
      </c>
      <c r="B24" s="1">
        <v>11561</v>
      </c>
      <c r="C24" t="s">
        <v>58</v>
      </c>
      <c r="D24" t="s">
        <v>59</v>
      </c>
      <c r="E24" t="s">
        <v>97</v>
      </c>
      <c r="F24" s="14">
        <v>2180</v>
      </c>
      <c r="H24" s="14">
        <f t="shared" si="1"/>
        <v>2180</v>
      </c>
      <c r="I24" t="s">
        <v>112</v>
      </c>
      <c r="J24" s="7">
        <v>1370.51</v>
      </c>
      <c r="K24" s="7">
        <f t="shared" si="0"/>
        <v>1876.0864999999999</v>
      </c>
      <c r="M24" s="18"/>
      <c r="N24" s="5">
        <v>45266</v>
      </c>
    </row>
    <row r="25" spans="1:14" x14ac:dyDescent="0.25">
      <c r="A25" s="1">
        <v>42709010048</v>
      </c>
      <c r="B25" s="1">
        <v>11891</v>
      </c>
      <c r="C25" t="s">
        <v>60</v>
      </c>
      <c r="D25" t="s">
        <v>61</v>
      </c>
      <c r="E25" t="s">
        <v>98</v>
      </c>
      <c r="F25" s="14">
        <v>1350</v>
      </c>
      <c r="H25" s="14">
        <f t="shared" si="1"/>
        <v>1350</v>
      </c>
      <c r="I25" t="s">
        <v>113</v>
      </c>
      <c r="J25" s="7">
        <v>647.23</v>
      </c>
      <c r="K25" s="7">
        <f t="shared" si="0"/>
        <v>1044.3145</v>
      </c>
      <c r="N25" s="5">
        <v>45266</v>
      </c>
    </row>
    <row r="26" spans="1:14" x14ac:dyDescent="0.25">
      <c r="C26" t="s">
        <v>73</v>
      </c>
    </row>
    <row r="27" spans="1:14" x14ac:dyDescent="0.25">
      <c r="A27" s="1">
        <v>20208030012</v>
      </c>
      <c r="B27" s="1">
        <v>14281</v>
      </c>
      <c r="C27" t="s">
        <v>62</v>
      </c>
      <c r="D27" t="s">
        <v>63</v>
      </c>
      <c r="E27" t="s">
        <v>99</v>
      </c>
      <c r="F27" s="14">
        <v>7000</v>
      </c>
      <c r="H27" s="14">
        <f t="shared" si="1"/>
        <v>7000</v>
      </c>
      <c r="I27" t="s">
        <v>104</v>
      </c>
      <c r="J27" s="7">
        <v>1491.67</v>
      </c>
      <c r="K27" s="7">
        <f t="shared" ref="K27:K35" si="2">J27*1.15+300</f>
        <v>2015.4204999999999</v>
      </c>
      <c r="M27" s="18"/>
      <c r="N27" s="5">
        <v>45266</v>
      </c>
    </row>
    <row r="28" spans="1:14" x14ac:dyDescent="0.25">
      <c r="A28" s="1">
        <v>42713040088</v>
      </c>
      <c r="B28" s="1">
        <v>14282</v>
      </c>
      <c r="C28" t="s">
        <v>64</v>
      </c>
      <c r="D28" t="s">
        <v>65</v>
      </c>
      <c r="E28" t="s">
        <v>100</v>
      </c>
      <c r="F28" s="14">
        <v>7080</v>
      </c>
      <c r="H28" s="14">
        <f t="shared" si="1"/>
        <v>7080</v>
      </c>
      <c r="J28" s="7">
        <v>554.38</v>
      </c>
      <c r="K28" s="7">
        <f t="shared" si="2"/>
        <v>937.53699999999992</v>
      </c>
      <c r="N28" s="5">
        <v>45266</v>
      </c>
    </row>
    <row r="29" spans="1:14" x14ac:dyDescent="0.25">
      <c r="A29" s="1">
        <v>42713040089</v>
      </c>
      <c r="B29" s="1">
        <v>14283</v>
      </c>
      <c r="C29" t="s">
        <v>64</v>
      </c>
      <c r="D29" t="s">
        <v>66</v>
      </c>
      <c r="E29" t="s">
        <v>100</v>
      </c>
      <c r="F29" s="14">
        <v>4490</v>
      </c>
      <c r="H29" s="14">
        <f t="shared" si="1"/>
        <v>4490</v>
      </c>
      <c r="J29" s="7">
        <v>436.31</v>
      </c>
      <c r="K29" s="7">
        <f t="shared" si="2"/>
        <v>801.75649999999996</v>
      </c>
      <c r="N29" s="5">
        <v>45266</v>
      </c>
    </row>
    <row r="30" spans="1:14" x14ac:dyDescent="0.25">
      <c r="A30" s="1">
        <v>42713040090</v>
      </c>
      <c r="B30" s="1">
        <v>14284</v>
      </c>
      <c r="C30" t="s">
        <v>64</v>
      </c>
      <c r="D30" t="s">
        <v>67</v>
      </c>
      <c r="E30" t="s">
        <v>100</v>
      </c>
      <c r="F30" s="14">
        <v>8810</v>
      </c>
      <c r="H30" s="14">
        <f t="shared" si="1"/>
        <v>8810</v>
      </c>
      <c r="J30" s="7">
        <v>628.16</v>
      </c>
      <c r="K30" s="7">
        <f t="shared" si="2"/>
        <v>1022.3839999999999</v>
      </c>
      <c r="N30" s="5">
        <v>45266</v>
      </c>
    </row>
    <row r="31" spans="1:14" x14ac:dyDescent="0.25">
      <c r="A31" s="1">
        <v>42713040091</v>
      </c>
      <c r="B31" s="1">
        <v>14285</v>
      </c>
      <c r="C31" t="s">
        <v>64</v>
      </c>
      <c r="D31" t="s">
        <v>68</v>
      </c>
      <c r="E31" t="s">
        <v>100</v>
      </c>
      <c r="F31" s="14">
        <v>910</v>
      </c>
      <c r="H31" s="14">
        <f t="shared" si="1"/>
        <v>910</v>
      </c>
      <c r="J31" s="7">
        <v>219.26</v>
      </c>
      <c r="K31" s="7">
        <f t="shared" si="2"/>
        <v>552.149</v>
      </c>
      <c r="N31" s="5">
        <v>45266</v>
      </c>
    </row>
    <row r="32" spans="1:14" x14ac:dyDescent="0.25">
      <c r="A32" s="1">
        <v>44104010143</v>
      </c>
      <c r="B32" s="1">
        <v>14286</v>
      </c>
      <c r="C32" t="s">
        <v>64</v>
      </c>
      <c r="D32" t="s">
        <v>69</v>
      </c>
      <c r="E32" t="s">
        <v>100</v>
      </c>
      <c r="F32" s="14">
        <v>6670</v>
      </c>
      <c r="H32" s="14">
        <f t="shared" si="1"/>
        <v>6670</v>
      </c>
      <c r="J32" s="7">
        <v>532.23</v>
      </c>
      <c r="K32" s="7">
        <f t="shared" si="2"/>
        <v>912.06449999999995</v>
      </c>
      <c r="N32" s="5">
        <v>45266</v>
      </c>
    </row>
    <row r="33" spans="1:14" x14ac:dyDescent="0.25">
      <c r="A33" s="1">
        <v>44104010144</v>
      </c>
      <c r="B33" s="1">
        <v>14287</v>
      </c>
      <c r="C33" t="s">
        <v>64</v>
      </c>
      <c r="D33" t="s">
        <v>70</v>
      </c>
      <c r="E33" t="s">
        <v>100</v>
      </c>
      <c r="F33" s="14">
        <v>7530</v>
      </c>
      <c r="H33" s="14">
        <f t="shared" si="1"/>
        <v>7530</v>
      </c>
      <c r="J33" s="7">
        <v>569.14</v>
      </c>
      <c r="K33" s="7">
        <f t="shared" si="2"/>
        <v>954.51099999999997</v>
      </c>
      <c r="N33" s="5">
        <v>45266</v>
      </c>
    </row>
    <row r="34" spans="1:14" x14ac:dyDescent="0.25">
      <c r="A34" s="1">
        <v>45710040011</v>
      </c>
      <c r="B34" s="1">
        <v>14394</v>
      </c>
      <c r="C34" t="s">
        <v>71</v>
      </c>
      <c r="D34" t="s">
        <v>72</v>
      </c>
      <c r="E34" t="s">
        <v>101</v>
      </c>
      <c r="F34" s="14">
        <v>18470</v>
      </c>
      <c r="H34" s="14">
        <f t="shared" si="1"/>
        <v>18470</v>
      </c>
      <c r="I34" t="s">
        <v>103</v>
      </c>
      <c r="J34" s="7">
        <v>3689.99</v>
      </c>
      <c r="K34" s="7">
        <f t="shared" si="2"/>
        <v>4543.4884999999995</v>
      </c>
      <c r="N34" s="5">
        <v>45266</v>
      </c>
    </row>
    <row r="35" spans="1:14" x14ac:dyDescent="0.25">
      <c r="M35" s="18"/>
    </row>
  </sheetData>
  <mergeCells count="1">
    <mergeCell ref="A1:F1"/>
  </mergeCells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MH FLC 2022</vt:lpstr>
      <vt:lpstr>RE FLC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Crystal</dc:creator>
  <cp:lastModifiedBy>White, Jenna</cp:lastModifiedBy>
  <dcterms:created xsi:type="dcterms:W3CDTF">2022-12-15T13:01:36Z</dcterms:created>
  <dcterms:modified xsi:type="dcterms:W3CDTF">2024-04-18T16:59:52Z</dcterms:modified>
</cp:coreProperties>
</file>