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3453ACB8-48F9-47AA-AD19-23A7FF6A0F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H14" i="1"/>
  <c r="L13" i="1"/>
  <c r="H13" i="1"/>
  <c r="L12" i="1"/>
  <c r="H12" i="1"/>
  <c r="L8" i="1"/>
  <c r="H8" i="1"/>
  <c r="L7" i="1"/>
  <c r="H7" i="1"/>
  <c r="L6" i="1"/>
  <c r="H6" i="1"/>
  <c r="L5" i="1"/>
  <c r="H5" i="1"/>
  <c r="L4" i="1"/>
  <c r="H4" i="1"/>
</calcChain>
</file>

<file path=xl/sharedStrings.xml><?xml version="1.0" encoding="utf-8"?>
<sst xmlns="http://schemas.openxmlformats.org/spreadsheetml/2006/main" count="62" uniqueCount="42">
  <si>
    <t>2020 TAX SALE REAL ESTATE FLC PROPERTIES</t>
  </si>
  <si>
    <t>ITEM #</t>
  </si>
  <si>
    <t>TAXPAYER</t>
  </si>
  <si>
    <t>DESCRIPTION</t>
  </si>
  <si>
    <t>PIN</t>
  </si>
  <si>
    <t>Possible Situs Address</t>
  </si>
  <si>
    <t>MarketLand</t>
  </si>
  <si>
    <t>MarketImpr</t>
  </si>
  <si>
    <t>MarketTotal</t>
  </si>
  <si>
    <t>DeedBook</t>
  </si>
  <si>
    <t>DeedPage</t>
  </si>
  <si>
    <t>Tax Owed at time of sale</t>
  </si>
  <si>
    <t>Minimum Bid</t>
  </si>
  <si>
    <t>Bids Received</t>
  </si>
  <si>
    <t>Last Day to Bid</t>
  </si>
  <si>
    <t>Date Redemtption Ends</t>
  </si>
  <si>
    <t>N/A</t>
  </si>
  <si>
    <t>FOWLER, ZEDDIE &amp; CHLOE</t>
  </si>
  <si>
    <t>ACL RR XING &amp; CAUSEY RD WEST SIDE LT B</t>
  </si>
  <si>
    <t>GIBBS, ODELIA ETAL</t>
  </si>
  <si>
    <t>STONES EDGE COMMON AREA 1</t>
  </si>
  <si>
    <t>SOUTH OAKS OWNERS ASSOC INC</t>
  </si>
  <si>
    <t>SOUTH OAKS COMMON AREA A</t>
  </si>
  <si>
    <t>405 SOUTH OAKS DRIVE, CONWAY, SC 29527</t>
  </si>
  <si>
    <t>WATERFRONT DEVELOPMENT LLC</t>
  </si>
  <si>
    <t>REM PARCEL A-1</t>
  </si>
  <si>
    <t>1090 COMMONS BLVD, MYRTLE BEACH, SC 29572</t>
  </si>
  <si>
    <t>ROWE, JOSEPH OLLIE</t>
  </si>
  <si>
    <t>BUCK FOREST RESERVED AREA</t>
  </si>
  <si>
    <t>HAISLIP, RICHARD LEROY</t>
  </si>
  <si>
    <t>14 x 60 85 CONNER (3800000042)</t>
  </si>
  <si>
    <t>14 x 55 83 INVA (0560001030)</t>
  </si>
  <si>
    <t>2305 MT OLIVE RD, Loris, SC 29569</t>
  </si>
  <si>
    <t xml:space="preserve">HALL, BERNADETT &amp; LENNY REED </t>
  </si>
  <si>
    <t>14 x 52 82 WESTFIELD (1210001046)</t>
  </si>
  <si>
    <t>1729 OLE AMANDA RD, Conway, SC 29527</t>
  </si>
  <si>
    <t xml:space="preserve">JOHNSON, ERIC </t>
  </si>
  <si>
    <t>TIGGER LP, CONWAY SC 29527</t>
  </si>
  <si>
    <t>CORAS LNDG, Nichols, SC 29581</t>
  </si>
  <si>
    <t>GARNET RD, Little River, SC 29566</t>
  </si>
  <si>
    <t>HORSESHOE CIR, CONWAY SC 29527</t>
  </si>
  <si>
    <r>
      <t xml:space="preserve">2020 TAX SALE MOBILE HOME </t>
    </r>
    <r>
      <rPr>
        <b/>
        <u/>
        <sz val="12"/>
        <color rgb="FFFF0000"/>
        <rFont val="Calibri"/>
        <family val="2"/>
        <scheme val="minor"/>
      </rPr>
      <t>ONLY</t>
    </r>
    <r>
      <rPr>
        <b/>
        <sz val="12"/>
        <color rgb="FFFF0000"/>
        <rFont val="Calibri"/>
        <family val="2"/>
        <scheme val="minor"/>
      </rPr>
      <t xml:space="preserve"> FLC PROPERTIES (LAND NOT INCLUDED)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</si>
</sst>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44" fontId="0" fillId="0" borderId="0" xfId="0" applyNumberFormat="1"/>
    <xf numFmtId="165" fontId="0" fillId="0" borderId="0" xfId="0" applyNumberFormat="1"/>
    <xf numFmtId="0" fontId="0" fillId="0" borderId="0" xfId="1" applyNumberFormat="1" applyFont="1" applyAlignment="1">
      <alignment wrapText="1"/>
    </xf>
    <xf numFmtId="14" fontId="0" fillId="0" borderId="0" xfId="0" applyNumberFormat="1"/>
    <xf numFmtId="164" fontId="0" fillId="0" borderId="0" xfId="0" applyNumberFormat="1"/>
    <xf numFmtId="164" fontId="4" fillId="3" borderId="1" xfId="2" applyNumberFormat="1" applyFont="1" applyFill="1" applyBorder="1" applyAlignment="1">
      <alignment horizontal="right"/>
    </xf>
    <xf numFmtId="164" fontId="0" fillId="0" borderId="0" xfId="0" quotePrefix="1" applyNumberFormat="1"/>
    <xf numFmtId="164" fontId="0" fillId="0" borderId="0" xfId="1" applyNumberFormat="1" applyFont="1"/>
    <xf numFmtId="166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K5" sqref="K5"/>
    </sheetView>
  </sheetViews>
  <sheetFormatPr defaultColWidth="8.85546875" defaultRowHeight="15" x14ac:dyDescent="0.25"/>
  <cols>
    <col min="1" max="1" width="12" bestFit="1" customWidth="1"/>
    <col min="2" max="2" width="6.85546875" bestFit="1" customWidth="1"/>
    <col min="3" max="3" width="37.7109375" bestFit="1" customWidth="1"/>
    <col min="4" max="4" width="36.5703125" bestFit="1" customWidth="1"/>
    <col min="5" max="5" width="43.42578125" bestFit="1" customWidth="1"/>
    <col min="6" max="6" width="11.28515625" style="13" bestFit="1" customWidth="1"/>
    <col min="7" max="7" width="11.140625" style="13" bestFit="1" customWidth="1"/>
    <col min="8" max="8" width="11.28515625" style="13" bestFit="1" customWidth="1"/>
    <col min="9" max="9" width="9.7109375" bestFit="1" customWidth="1"/>
    <col min="10" max="10" width="9.42578125" bestFit="1" customWidth="1"/>
    <col min="11" max="11" width="23.140625" style="13" bestFit="1" customWidth="1"/>
    <col min="12" max="12" width="13.140625" style="13" bestFit="1" customWidth="1"/>
    <col min="13" max="13" width="13.42578125" bestFit="1" customWidth="1"/>
    <col min="14" max="14" width="18.42578125" bestFit="1" customWidth="1"/>
    <col min="15" max="15" width="22.28515625" bestFit="1" customWidth="1"/>
  </cols>
  <sheetData>
    <row r="1" spans="1:15" ht="15.75" x14ac:dyDescent="0.25">
      <c r="A1" s="22" t="s">
        <v>0</v>
      </c>
      <c r="B1" s="22"/>
      <c r="C1" s="22"/>
      <c r="D1" s="22"/>
      <c r="E1" s="22"/>
    </row>
    <row r="2" spans="1:15" x14ac:dyDescent="0.25">
      <c r="A2" s="1"/>
      <c r="B2" s="1"/>
      <c r="E2" s="2"/>
    </row>
    <row r="3" spans="1:15" x14ac:dyDescent="0.25">
      <c r="A3" s="3" t="s">
        <v>4</v>
      </c>
      <c r="B3" s="4" t="s">
        <v>1</v>
      </c>
      <c r="C3" s="4" t="s">
        <v>2</v>
      </c>
      <c r="D3" s="4" t="s">
        <v>3</v>
      </c>
      <c r="E3" s="5" t="s">
        <v>5</v>
      </c>
      <c r="F3" s="14" t="s">
        <v>6</v>
      </c>
      <c r="G3" s="14" t="s">
        <v>7</v>
      </c>
      <c r="H3" s="14" t="s">
        <v>8</v>
      </c>
      <c r="I3" s="6" t="s">
        <v>9</v>
      </c>
      <c r="J3" s="6" t="s">
        <v>10</v>
      </c>
      <c r="K3" s="7" t="s">
        <v>11</v>
      </c>
      <c r="L3" s="7" t="s">
        <v>12</v>
      </c>
      <c r="M3" s="8" t="s">
        <v>13</v>
      </c>
      <c r="N3" s="8" t="s">
        <v>14</v>
      </c>
      <c r="O3" s="8" t="s">
        <v>15</v>
      </c>
    </row>
    <row r="4" spans="1:15" x14ac:dyDescent="0.25">
      <c r="A4" s="1">
        <v>10611020001</v>
      </c>
      <c r="B4" s="1">
        <v>4022</v>
      </c>
      <c r="C4" t="s">
        <v>17</v>
      </c>
      <c r="D4" t="s">
        <v>18</v>
      </c>
      <c r="E4" s="9" t="s">
        <v>38</v>
      </c>
      <c r="F4" s="15">
        <v>15000</v>
      </c>
      <c r="H4" s="13">
        <f t="shared" ref="H4:H8" si="0">SUM(F4+G4)</f>
        <v>15000</v>
      </c>
      <c r="I4">
        <v>605</v>
      </c>
      <c r="J4">
        <v>630</v>
      </c>
      <c r="K4" s="16">
        <v>2203.15</v>
      </c>
      <c r="L4" s="15">
        <f t="shared" ref="L4:L8" si="1">(K4*1.15)+300</f>
        <v>2833.6224999999999</v>
      </c>
      <c r="N4" s="17"/>
      <c r="O4" s="10">
        <v>44531</v>
      </c>
    </row>
    <row r="5" spans="1:15" x14ac:dyDescent="0.25">
      <c r="A5" s="1">
        <v>30509020053</v>
      </c>
      <c r="B5" s="1">
        <v>4348</v>
      </c>
      <c r="C5" t="s">
        <v>19</v>
      </c>
      <c r="D5" t="s">
        <v>20</v>
      </c>
      <c r="E5" s="9" t="s">
        <v>39</v>
      </c>
      <c r="F5" s="15">
        <v>32625</v>
      </c>
      <c r="H5" s="13">
        <f t="shared" si="0"/>
        <v>32625</v>
      </c>
      <c r="I5">
        <v>4054</v>
      </c>
      <c r="J5">
        <v>474</v>
      </c>
      <c r="K5" s="16">
        <v>3538.48</v>
      </c>
      <c r="L5" s="15">
        <f t="shared" si="1"/>
        <v>4369.2519999999995</v>
      </c>
      <c r="N5" s="12"/>
      <c r="O5" s="10">
        <v>44531</v>
      </c>
    </row>
    <row r="6" spans="1:15" x14ac:dyDescent="0.25">
      <c r="A6" s="1">
        <v>43701010008</v>
      </c>
      <c r="B6" s="1">
        <v>10551</v>
      </c>
      <c r="C6" t="s">
        <v>27</v>
      </c>
      <c r="D6" t="s">
        <v>28</v>
      </c>
      <c r="E6" s="9" t="s">
        <v>40</v>
      </c>
      <c r="F6" s="15">
        <v>39600</v>
      </c>
      <c r="H6" s="13">
        <f t="shared" si="0"/>
        <v>39600</v>
      </c>
      <c r="I6">
        <v>4696</v>
      </c>
      <c r="J6">
        <v>2774</v>
      </c>
      <c r="K6" s="16">
        <v>4870.9799999999996</v>
      </c>
      <c r="L6" s="15">
        <f>(K6*1.15)+300</f>
        <v>5901.6269999999995</v>
      </c>
      <c r="N6" s="12"/>
      <c r="O6" s="10">
        <v>44531</v>
      </c>
    </row>
    <row r="7" spans="1:15" x14ac:dyDescent="0.25">
      <c r="A7" s="1">
        <v>36809040033</v>
      </c>
      <c r="B7" s="1">
        <v>11555</v>
      </c>
      <c r="C7" t="s">
        <v>21</v>
      </c>
      <c r="D7" t="s">
        <v>22</v>
      </c>
      <c r="E7" s="9" t="s">
        <v>23</v>
      </c>
      <c r="F7" s="15">
        <v>17114</v>
      </c>
      <c r="H7" s="13">
        <f t="shared" si="0"/>
        <v>17114</v>
      </c>
      <c r="I7">
        <v>3290</v>
      </c>
      <c r="J7">
        <v>2769</v>
      </c>
      <c r="K7" s="16">
        <v>1887.54</v>
      </c>
      <c r="L7" s="15">
        <f t="shared" si="1"/>
        <v>2470.6709999999998</v>
      </c>
      <c r="O7" s="10">
        <v>44531</v>
      </c>
    </row>
    <row r="8" spans="1:15" x14ac:dyDescent="0.25">
      <c r="A8" s="1">
        <v>39005020072</v>
      </c>
      <c r="B8" s="1">
        <v>13028</v>
      </c>
      <c r="C8" t="s">
        <v>24</v>
      </c>
      <c r="D8" t="s">
        <v>25</v>
      </c>
      <c r="E8" s="9" t="s">
        <v>26</v>
      </c>
      <c r="F8" s="15">
        <v>5145</v>
      </c>
      <c r="H8" s="13">
        <f t="shared" si="0"/>
        <v>5145</v>
      </c>
      <c r="I8">
        <v>4132</v>
      </c>
      <c r="J8">
        <v>593</v>
      </c>
      <c r="K8" s="16">
        <v>22843.69</v>
      </c>
      <c r="L8" s="15">
        <f t="shared" si="1"/>
        <v>26570.243499999997</v>
      </c>
      <c r="O8" s="10">
        <v>44531</v>
      </c>
    </row>
    <row r="9" spans="1:15" x14ac:dyDescent="0.25">
      <c r="A9" s="1"/>
      <c r="B9" s="1"/>
      <c r="E9" s="2"/>
    </row>
    <row r="10" spans="1:15" ht="15.75" x14ac:dyDescent="0.25">
      <c r="A10" s="22" t="s">
        <v>41</v>
      </c>
      <c r="B10" s="22"/>
      <c r="C10" s="22"/>
      <c r="D10" s="22"/>
      <c r="E10" s="22"/>
    </row>
    <row r="11" spans="1:15" x14ac:dyDescent="0.25">
      <c r="A11" s="3" t="s">
        <v>4</v>
      </c>
      <c r="B11" s="4" t="s">
        <v>1</v>
      </c>
      <c r="C11" s="4" t="s">
        <v>2</v>
      </c>
      <c r="D11" s="4" t="s">
        <v>3</v>
      </c>
      <c r="E11" s="5" t="s">
        <v>5</v>
      </c>
      <c r="F11" s="14" t="s">
        <v>6</v>
      </c>
      <c r="G11" s="14" t="s">
        <v>7</v>
      </c>
      <c r="H11" s="14" t="s">
        <v>8</v>
      </c>
      <c r="I11" s="6" t="s">
        <v>9</v>
      </c>
      <c r="J11" s="6" t="s">
        <v>10</v>
      </c>
      <c r="K11" s="7" t="s">
        <v>11</v>
      </c>
      <c r="L11" s="7" t="s">
        <v>12</v>
      </c>
      <c r="M11" s="8" t="s">
        <v>13</v>
      </c>
      <c r="N11" s="8" t="s">
        <v>14</v>
      </c>
      <c r="O11" s="8" t="s">
        <v>15</v>
      </c>
    </row>
    <row r="12" spans="1:15" x14ac:dyDescent="0.25">
      <c r="A12" s="1">
        <v>99800092712</v>
      </c>
      <c r="B12" s="1">
        <v>4987</v>
      </c>
      <c r="C12" s="19" t="s">
        <v>29</v>
      </c>
      <c r="D12" s="19" t="s">
        <v>30</v>
      </c>
      <c r="E12" s="19" t="s">
        <v>37</v>
      </c>
      <c r="F12" s="19"/>
      <c r="G12" s="13">
        <v>13348</v>
      </c>
      <c r="H12" s="13">
        <f t="shared" ref="H12:H14" si="2">SUM(F12+G12)</f>
        <v>13348</v>
      </c>
      <c r="I12" t="s">
        <v>16</v>
      </c>
      <c r="J12" t="s">
        <v>16</v>
      </c>
      <c r="K12" s="20">
        <v>1585.2</v>
      </c>
      <c r="L12" s="20">
        <f>(K12*1.15)+15</f>
        <v>1837.98</v>
      </c>
      <c r="M12" s="21"/>
      <c r="N12" s="12"/>
      <c r="O12" s="17">
        <v>44531</v>
      </c>
    </row>
    <row r="13" spans="1:15" x14ac:dyDescent="0.25">
      <c r="A13" s="1">
        <v>99800066737</v>
      </c>
      <c r="B13" s="1">
        <v>5006</v>
      </c>
      <c r="C13" t="s">
        <v>33</v>
      </c>
      <c r="D13" t="s">
        <v>31</v>
      </c>
      <c r="E13" s="18" t="s">
        <v>32</v>
      </c>
      <c r="G13" s="13">
        <v>14082</v>
      </c>
      <c r="H13" s="13">
        <f t="shared" si="2"/>
        <v>14082</v>
      </c>
      <c r="I13" t="s">
        <v>16</v>
      </c>
      <c r="J13" t="s">
        <v>16</v>
      </c>
      <c r="K13" s="16">
        <v>1123.32</v>
      </c>
      <c r="L13" s="13">
        <f>K13*1.15+15</f>
        <v>1306.8179999999998</v>
      </c>
      <c r="N13" s="17"/>
      <c r="O13" s="10">
        <v>44531</v>
      </c>
    </row>
    <row r="14" spans="1:15" x14ac:dyDescent="0.25">
      <c r="A14" s="1">
        <v>99800103339</v>
      </c>
      <c r="B14" s="1">
        <v>6445</v>
      </c>
      <c r="C14" t="s">
        <v>36</v>
      </c>
      <c r="D14" t="s">
        <v>34</v>
      </c>
      <c r="E14" s="18" t="s">
        <v>35</v>
      </c>
      <c r="G14" s="13">
        <v>5000</v>
      </c>
      <c r="H14" s="13">
        <f t="shared" si="2"/>
        <v>5000</v>
      </c>
      <c r="I14" t="s">
        <v>16</v>
      </c>
      <c r="J14" t="s">
        <v>16</v>
      </c>
      <c r="K14" s="16">
        <v>899.29</v>
      </c>
      <c r="L14" s="13">
        <f>K14*1.15+15</f>
        <v>1049.1834999999999</v>
      </c>
      <c r="N14" s="17"/>
      <c r="O14" s="10">
        <v>44531</v>
      </c>
    </row>
    <row r="15" spans="1:15" x14ac:dyDescent="0.25">
      <c r="A15" s="1"/>
      <c r="B15" s="1"/>
      <c r="E15" s="11"/>
      <c r="K15" s="16"/>
      <c r="N15" s="17"/>
      <c r="O15" s="10"/>
    </row>
    <row r="16" spans="1:15" x14ac:dyDescent="0.25">
      <c r="A16" s="1"/>
    </row>
  </sheetData>
  <mergeCells count="2">
    <mergeCell ref="A1:E1"/>
    <mergeCell ref="A10:E10"/>
  </mergeCells>
  <conditionalFormatting sqref="A13">
    <cfRule type="duplicateValues" dxfId="11" priority="7"/>
    <cfRule type="duplicateValues" dxfId="10" priority="8"/>
  </conditionalFormatting>
  <conditionalFormatting sqref="A14">
    <cfRule type="duplicateValues" dxfId="9" priority="5"/>
    <cfRule type="duplicateValues" dxfId="8" priority="6"/>
  </conditionalFormatting>
  <conditionalFormatting sqref="A15 A1:A2 A4:A10">
    <cfRule type="duplicateValues" dxfId="7" priority="13"/>
  </conditionalFormatting>
  <conditionalFormatting sqref="A15 A4:A12 A1:A2">
    <cfRule type="duplicateValues" dxfId="6" priority="14"/>
  </conditionalFormatting>
  <conditionalFormatting sqref="A16">
    <cfRule type="duplicateValues" dxfId="5" priority="9"/>
    <cfRule type="duplicateValues" dxfId="4" priority="10"/>
  </conditionalFormatting>
  <conditionalFormatting sqref="A11:J11 A12:F12 L12:O12 L11:M11">
    <cfRule type="duplicateValues" dxfId="3" priority="12"/>
  </conditionalFormatting>
  <conditionalFormatting sqref="B3:O3">
    <cfRule type="duplicateValues" dxfId="2" priority="11"/>
  </conditionalFormatting>
  <conditionalFormatting sqref="N11:O11">
    <cfRule type="duplicateValues" dxfId="1" priority="2"/>
  </conditionalFormatting>
  <conditionalFormatting sqref="K11:K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Jenna</dc:creator>
  <cp:lastModifiedBy>Michael</cp:lastModifiedBy>
  <dcterms:created xsi:type="dcterms:W3CDTF">2021-02-26T16:50:13Z</dcterms:created>
  <dcterms:modified xsi:type="dcterms:W3CDTF">2026-01-20T17:17:24Z</dcterms:modified>
</cp:coreProperties>
</file>